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\\diskstation\Users\Todd\Desktop\"/>
    </mc:Choice>
  </mc:AlternateContent>
  <bookViews>
    <workbookView xWindow="0" yWindow="0" windowWidth="15510" windowHeight="9330"/>
  </bookViews>
  <sheets>
    <sheet name="Instructions" sheetId="2" r:id="rId1"/>
    <sheet name="Budget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I12" i="1" l="1"/>
  <c r="H12" i="1"/>
  <c r="G12" i="1"/>
  <c r="F12" i="1"/>
  <c r="E12" i="1"/>
  <c r="D12" i="1"/>
  <c r="C12" i="1"/>
  <c r="I6" i="1"/>
  <c r="I5" i="1"/>
  <c r="I4" i="1"/>
  <c r="I3" i="1"/>
  <c r="H5" i="1"/>
  <c r="H4" i="1"/>
  <c r="H3" i="1"/>
  <c r="G6" i="1"/>
  <c r="G5" i="1"/>
  <c r="G4" i="1"/>
  <c r="G3" i="1"/>
  <c r="F6" i="1"/>
  <c r="F5" i="1"/>
  <c r="F4" i="1"/>
</calcChain>
</file>

<file path=xl/sharedStrings.xml><?xml version="1.0" encoding="utf-8"?>
<sst xmlns="http://schemas.openxmlformats.org/spreadsheetml/2006/main" count="13" uniqueCount="11">
  <si>
    <t>Date</t>
  </si>
  <si>
    <t>Description</t>
  </si>
  <si>
    <t>Tithe</t>
  </si>
  <si>
    <t>Home</t>
  </si>
  <si>
    <t>Auto</t>
  </si>
  <si>
    <t>Insurance</t>
  </si>
  <si>
    <t>Vacation</t>
  </si>
  <si>
    <t>Gifts</t>
  </si>
  <si>
    <t>Total</t>
  </si>
  <si>
    <t>Savings</t>
  </si>
  <si>
    <t>SUBACCOUNT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</si>
</sst>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8"/>
      <color theme="0" tint="-0.499984740745262"/>
      <name val="Calibri"/>
      <family val="2"/>
      <scheme val="minor"/>
    </font>
    <font>
      <sz val="10"/>
      <color theme="1" tint="0.3499862666707357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Down">
        <fgColor theme="0" tint="-0.14996795556505021"/>
        <bgColor theme="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tted">
        <color theme="0" tint="-0.24994659260841701"/>
      </right>
      <top style="thin">
        <color theme="0" tint="-0.24994659260841701"/>
      </top>
      <bottom/>
      <diagonal/>
    </border>
    <border>
      <left style="dotted">
        <color theme="0" tint="-0.24994659260841701"/>
      </left>
      <right/>
      <top style="thin">
        <color theme="0" tint="-0.24994659260841701"/>
      </top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 style="thin">
        <color theme="0" tint="-0.24994659260841701"/>
      </bottom>
      <diagonal/>
    </border>
    <border>
      <left style="dotted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9" xfId="0" applyFont="1" applyFill="1" applyBorder="1" applyAlignment="1">
      <alignment horizontal="right"/>
    </xf>
    <xf numFmtId="43" fontId="2" fillId="0" borderId="10" xfId="1" applyFont="1" applyFill="1" applyBorder="1"/>
    <xf numFmtId="0" fontId="2" fillId="4" borderId="9" xfId="0" applyFont="1" applyFill="1" applyBorder="1" applyAlignment="1">
      <alignment horizontal="right"/>
    </xf>
    <xf numFmtId="43" fontId="2" fillId="4" borderId="10" xfId="1" applyFont="1" applyFill="1" applyBorder="1"/>
    <xf numFmtId="0" fontId="2" fillId="4" borderId="11" xfId="0" applyFont="1" applyFill="1" applyBorder="1" applyAlignment="1">
      <alignment horizontal="right"/>
    </xf>
    <xf numFmtId="43" fontId="3" fillId="4" borderId="12" xfId="1" applyFont="1" applyFill="1" applyBorder="1"/>
    <xf numFmtId="43" fontId="2" fillId="0" borderId="16" xfId="1" applyFont="1" applyFill="1" applyBorder="1" applyAlignment="1"/>
    <xf numFmtId="43" fontId="2" fillId="0" borderId="17" xfId="1" applyFont="1" applyFill="1" applyBorder="1" applyAlignment="1">
      <alignment horizontal="right"/>
    </xf>
    <xf numFmtId="43" fontId="2" fillId="4" borderId="18" xfId="1" applyFont="1" applyFill="1" applyBorder="1" applyAlignment="1"/>
    <xf numFmtId="43" fontId="2" fillId="4" borderId="19" xfId="1" applyFont="1" applyFill="1" applyBorder="1" applyAlignment="1">
      <alignment horizontal="right"/>
    </xf>
    <xf numFmtId="43" fontId="2" fillId="0" borderId="18" xfId="1" applyFont="1" applyFill="1" applyBorder="1" applyAlignment="1"/>
    <xf numFmtId="43" fontId="2" fillId="0" borderId="19" xfId="1" applyFont="1" applyFill="1" applyBorder="1" applyAlignment="1">
      <alignment horizontal="right"/>
    </xf>
    <xf numFmtId="43" fontId="2" fillId="4" borderId="20" xfId="1" applyFont="1" applyFill="1" applyBorder="1" applyAlignment="1"/>
    <xf numFmtId="43" fontId="2" fillId="4" borderId="21" xfId="1" applyFont="1" applyFill="1" applyBorder="1" applyAlignment="1">
      <alignment horizontal="right"/>
    </xf>
    <xf numFmtId="14" fontId="5" fillId="0" borderId="0" xfId="0" applyNumberFormat="1" applyFont="1"/>
    <xf numFmtId="0" fontId="5" fillId="0" borderId="0" xfId="0" applyFont="1"/>
    <xf numFmtId="43" fontId="5" fillId="0" borderId="0" xfId="1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0"/>
        <color theme="1" tint="0.34998626667073579"/>
        <name val="Cambria"/>
        <family val="1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32</xdr:row>
      <xdr:rowOff>0</xdr:rowOff>
    </xdr:from>
    <xdr:to>
      <xdr:col>18</xdr:col>
      <xdr:colOff>112955</xdr:colOff>
      <xdr:row>58</xdr:row>
      <xdr:rowOff>132714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6A0D916-08AD-4461-AD08-14F661E44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6096000"/>
          <a:ext cx="10761905" cy="5085714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0</xdr:row>
      <xdr:rowOff>123825</xdr:rowOff>
    </xdr:from>
    <xdr:to>
      <xdr:col>9</xdr:col>
      <xdr:colOff>638175</xdr:colOff>
      <xdr:row>28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123825"/>
          <a:ext cx="6638925" cy="5238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Instructions for using this spreadsheet:</a:t>
          </a:r>
        </a:p>
        <a:p>
          <a:endParaRPr lang="en-US" sz="1100"/>
        </a:p>
        <a:p>
          <a:r>
            <a:rPr lang="en-US" sz="1400"/>
            <a:t>1. Change your categories to meet your needs. To change the categories of the spreadsheet, just type over the existing</a:t>
          </a:r>
          <a:r>
            <a:rPr lang="en-US" sz="1400" baseline="0"/>
            <a:t> category names in the table. Do NOT change the names in the "Subaccount Totals" section. Those titles will automatically change when you adjust the categories in the table. </a:t>
          </a:r>
          <a:br>
            <a:rPr lang="en-US" sz="1400" baseline="0"/>
          </a:br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r>
            <a:rPr lang="en-US" sz="1400" baseline="0"/>
            <a:t>2. To enter a new line, select the last cell in the table and press the &lt;Tab&gt; key.</a:t>
          </a:r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pPr algn="ctr"/>
          <a:r>
            <a:rPr lang="en-US" sz="2000" b="1" baseline="0"/>
            <a:t>Happy Budgeting! </a:t>
          </a:r>
          <a:endParaRPr lang="en-US" sz="2000" b="1"/>
        </a:p>
      </xdr:txBody>
    </xdr:sp>
    <xdr:clientData/>
  </xdr:twoCellAnchor>
  <xdr:twoCellAnchor>
    <xdr:from>
      <xdr:col>0</xdr:col>
      <xdr:colOff>123825</xdr:colOff>
      <xdr:row>30</xdr:row>
      <xdr:rowOff>76200</xdr:rowOff>
    </xdr:from>
    <xdr:to>
      <xdr:col>6</xdr:col>
      <xdr:colOff>400050</xdr:colOff>
      <xdr:row>32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5791200"/>
          <a:ext cx="44100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tx2"/>
              </a:solidFill>
            </a:rPr>
            <a:t>Sample Data:</a:t>
          </a:r>
        </a:p>
      </xdr:txBody>
    </xdr:sp>
    <xdr:clientData/>
  </xdr:twoCellAnchor>
  <xdr:twoCellAnchor>
    <xdr:from>
      <xdr:col>19</xdr:col>
      <xdr:colOff>161925</xdr:colOff>
      <xdr:row>55</xdr:row>
      <xdr:rowOff>9526</xdr:rowOff>
    </xdr:from>
    <xdr:to>
      <xdr:col>22</xdr:col>
      <xdr:colOff>409575</xdr:colOff>
      <xdr:row>61</xdr:row>
      <xdr:rowOff>161926</xdr:rowOff>
    </xdr:to>
    <xdr:sp macro="" textlink="">
      <xdr:nvSpPr>
        <xdr:cNvPr id="7" name="Callout: Bent 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211175" y="10487026"/>
          <a:ext cx="2305050" cy="12954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765"/>
            <a:gd name="adj6" fmla="val -34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 this example, we</a:t>
          </a:r>
          <a:r>
            <a:rPr lang="en-US" sz="1100" baseline="0"/>
            <a:t> spent $85 on a gift but didn't have enough money in our gifts category. We chose to pull the extra $25 needed from the vacation category to cover the shortfall.</a:t>
          </a:r>
          <a:endParaRPr lang="en-US" sz="1100"/>
        </a:p>
      </xdr:txBody>
    </xdr:sp>
    <xdr:clientData/>
  </xdr:twoCellAnchor>
  <xdr:twoCellAnchor>
    <xdr:from>
      <xdr:col>3</xdr:col>
      <xdr:colOff>152400</xdr:colOff>
      <xdr:row>59</xdr:row>
      <xdr:rowOff>47626</xdr:rowOff>
    </xdr:from>
    <xdr:to>
      <xdr:col>6</xdr:col>
      <xdr:colOff>400050</xdr:colOff>
      <xdr:row>66</xdr:row>
      <xdr:rowOff>9526</xdr:rowOff>
    </xdr:to>
    <xdr:sp macro="" textlink="">
      <xdr:nvSpPr>
        <xdr:cNvPr id="8" name="Callout: Bent 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28850" y="11287126"/>
          <a:ext cx="2305050" cy="12954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735"/>
            <a:gd name="adj6" fmla="val -256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On 10/19, we realized that there wasn't enough money in our insurance category for the next payment. We entered a transaction</a:t>
          </a:r>
          <a:r>
            <a:rPr lang="en-US" sz="1100" baseline="0"/>
            <a:t> to move money from general savings to insurance.</a:t>
          </a:r>
          <a:endParaRPr lang="en-US" sz="1100"/>
        </a:p>
      </xdr:txBody>
    </xdr:sp>
    <xdr:clientData/>
  </xdr:twoCellAnchor>
  <xdr:twoCellAnchor>
    <xdr:from>
      <xdr:col>17</xdr:col>
      <xdr:colOff>276225</xdr:colOff>
      <xdr:row>40</xdr:row>
      <xdr:rowOff>19049</xdr:rowOff>
    </xdr:from>
    <xdr:to>
      <xdr:col>20</xdr:col>
      <xdr:colOff>523875</xdr:colOff>
      <xdr:row>42</xdr:row>
      <xdr:rowOff>114300</xdr:rowOff>
    </xdr:to>
    <xdr:sp macro="" textlink="">
      <xdr:nvSpPr>
        <xdr:cNvPr id="9" name="Callout: Bent 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953875" y="7639049"/>
          <a:ext cx="2305050" cy="47625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77736"/>
            <a:gd name="adj6" fmla="val -339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shows you the running total balance of your checking account.</a:t>
          </a:r>
        </a:p>
      </xdr:txBody>
    </xdr:sp>
    <xdr:clientData/>
  </xdr:twoCellAnchor>
  <xdr:twoCellAnchor editAs="oneCell">
    <xdr:from>
      <xdr:col>2</xdr:col>
      <xdr:colOff>257175</xdr:colOff>
      <xdr:row>8</xdr:row>
      <xdr:rowOff>76199</xdr:rowOff>
    </xdr:from>
    <xdr:to>
      <xdr:col>8</xdr:col>
      <xdr:colOff>171450</xdr:colOff>
      <xdr:row>16</xdr:row>
      <xdr:rowOff>92074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6D14E42-CED4-467A-9823-EDFF66F69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1600199"/>
          <a:ext cx="3571875" cy="1539875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200026</xdr:colOff>
      <xdr:row>19</xdr:row>
      <xdr:rowOff>28576</xdr:rowOff>
    </xdr:from>
    <xdr:to>
      <xdr:col>8</xdr:col>
      <xdr:colOff>190500</xdr:colOff>
      <xdr:row>24</xdr:row>
      <xdr:rowOff>9304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6A77BC-91E5-4A29-9BFA-95641CDE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9226" y="3648076"/>
          <a:ext cx="3648074" cy="933228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752782</xdr:colOff>
      <xdr:row>3</xdr:row>
      <xdr:rowOff>207401</xdr:rowOff>
    </xdr:from>
    <xdr:to>
      <xdr:col>2</xdr:col>
      <xdr:colOff>814234</xdr:colOff>
      <xdr:row>6</xdr:row>
      <xdr:rowOff>99859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52782" y="1398026"/>
          <a:ext cx="2120081" cy="58378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accent2"/>
              </a:solidFill>
            </a:rPr>
            <a:t>501.623.1141 x2</a:t>
          </a:r>
        </a:p>
        <a:p>
          <a:r>
            <a:rPr lang="en-US" sz="1050">
              <a:solidFill>
                <a:schemeClr val="accent2"/>
              </a:solidFill>
            </a:rPr>
            <a:t>todd@strongtowerwealth.com</a:t>
          </a:r>
        </a:p>
        <a:p>
          <a:r>
            <a:rPr lang="en-US" sz="1050"/>
            <a:t>www.strongtowerwealth.com</a:t>
          </a:r>
        </a:p>
      </xdr:txBody>
    </xdr:sp>
    <xdr:clientData/>
  </xdr:twoCellAnchor>
  <xdr:twoCellAnchor>
    <xdr:from>
      <xdr:col>0</xdr:col>
      <xdr:colOff>675968</xdr:colOff>
      <xdr:row>6</xdr:row>
      <xdr:rowOff>168991</xdr:rowOff>
    </xdr:from>
    <xdr:to>
      <xdr:col>9</xdr:col>
      <xdr:colOff>468568</xdr:colOff>
      <xdr:row>7</xdr:row>
      <xdr:rowOff>176672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5968" y="2050947"/>
          <a:ext cx="8703084" cy="199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Investment advice and Securities Offered through G.A. Repple &amp; Company A Registered Broker/Dealer and Investment Advisor, Member FINRA &amp; SIPC</a:t>
          </a:r>
          <a:endParaRPr lang="en-US" sz="800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8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745101</xdr:colOff>
      <xdr:row>0</xdr:row>
      <xdr:rowOff>268852</xdr:rowOff>
    </xdr:from>
    <xdr:to>
      <xdr:col>2</xdr:col>
      <xdr:colOff>512717</xdr:colOff>
      <xdr:row>4</xdr:row>
      <xdr:rowOff>39407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61A487-2A3A-4CD1-B73B-4A078E312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01" y="268852"/>
          <a:ext cx="1826245" cy="11916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J12" totalsRowCount="1" dataDxfId="20" dataCellStyle="Comma">
  <autoFilter ref="A10:J11"/>
  <tableColumns count="10">
    <tableColumn id="1" name="Date" totalsRowLabel="Total" dataDxfId="19" totalsRowDxfId="9"/>
    <tableColumn id="2" name="Description" dataDxfId="18" totalsRowDxfId="8"/>
    <tableColumn id="3" name="Savings" totalsRowFunction="sum" dataDxfId="17" totalsRowDxfId="7" dataCellStyle="Comma"/>
    <tableColumn id="4" name="Tithe" totalsRowFunction="sum" dataDxfId="16" totalsRowDxfId="6" dataCellStyle="Comma"/>
    <tableColumn id="5" name="Home" totalsRowFunction="sum" dataDxfId="15" totalsRowDxfId="5" dataCellStyle="Comma"/>
    <tableColumn id="6" name="Auto" totalsRowFunction="sum" dataDxfId="14" totalsRowDxfId="4" dataCellStyle="Comma"/>
    <tableColumn id="7" name="Insurance" totalsRowFunction="sum" dataDxfId="13" totalsRowDxfId="3" dataCellStyle="Comma"/>
    <tableColumn id="8" name="Vacation" totalsRowFunction="sum" dataDxfId="12" totalsRowDxfId="2" dataCellStyle="Comma"/>
    <tableColumn id="9" name="Gifts" totalsRowFunction="sum" dataDxfId="11" totalsRowDxfId="1" dataCellStyle="Comma"/>
    <tableColumn id="10" name="Total" dataDxfId="10" totalsRowDxfId="0" dataCellStyle="Comma"/>
  </tableColumns>
  <tableStyleInfo name="TableStyleMedium3" showFirstColumn="0" showLastColumn="1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STWM - 2.22.2017">
      <a:dk1>
        <a:sysClr val="windowText" lastClr="000000"/>
      </a:dk1>
      <a:lt1>
        <a:sysClr val="window" lastClr="FFFFFF"/>
      </a:lt1>
      <a:dk2>
        <a:srgbClr val="354A5E"/>
      </a:dk2>
      <a:lt2>
        <a:srgbClr val="DCDDD7"/>
      </a:lt2>
      <a:accent1>
        <a:srgbClr val="EE6451"/>
      </a:accent1>
      <a:accent2>
        <a:srgbClr val="465F77"/>
      </a:accent2>
      <a:accent3>
        <a:srgbClr val="2D65BB"/>
      </a:accent3>
      <a:accent4>
        <a:srgbClr val="D0F16A"/>
      </a:accent4>
      <a:accent5>
        <a:srgbClr val="7664FC"/>
      </a:accent5>
      <a:accent6>
        <a:srgbClr val="A13627"/>
      </a:accent6>
      <a:hlink>
        <a:srgbClr val="C4E46E"/>
      </a:hlink>
      <a:folHlink>
        <a:srgbClr val="BDE0F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>
      <selection activeCell="K7" sqref="K7"/>
    </sheetView>
  </sheetViews>
  <sheetFormatPr defaultRowHeight="15" x14ac:dyDescent="0.25"/>
  <cols>
    <col min="1" max="2" width="9.140625" customWidth="1"/>
  </cols>
  <sheetData/>
  <pageMargins left="0.25" right="0.25" top="0.75" bottom="0.75" header="0.3" footer="0.3"/>
  <pageSetup scale="6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="124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12.5703125" customWidth="1"/>
    <col min="2" max="2" width="18.28515625" customWidth="1"/>
    <col min="3" max="10" width="12.28515625" customWidth="1"/>
  </cols>
  <sheetData>
    <row r="1" spans="1:10" ht="4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30.75" customHeight="1" x14ac:dyDescent="0.25">
      <c r="A2" s="5"/>
      <c r="B2" s="6"/>
      <c r="C2" s="6"/>
      <c r="D2" s="6"/>
      <c r="E2" s="6"/>
      <c r="F2" s="29" t="s">
        <v>10</v>
      </c>
      <c r="G2" s="30"/>
      <c r="H2" s="30"/>
      <c r="I2" s="31"/>
      <c r="J2" s="7"/>
    </row>
    <row r="3" spans="1:10" ht="18" customHeight="1" x14ac:dyDescent="0.25">
      <c r="A3" s="5"/>
      <c r="B3" s="6"/>
      <c r="C3" s="6"/>
      <c r="D3" s="6"/>
      <c r="E3" s="6"/>
      <c r="F3" s="11" t="str">
        <f>Table1[[#Headers],[Savings]]</f>
        <v>Savings</v>
      </c>
      <c r="G3" s="17">
        <f>SUM(Table1[Savings])</f>
        <v>0</v>
      </c>
      <c r="H3" s="18" t="str">
        <f>Table1[[#Headers],[Insurance]]</f>
        <v>Insurance</v>
      </c>
      <c r="I3" s="12">
        <f>SUM(Table1[Insurance])</f>
        <v>0</v>
      </c>
      <c r="J3" s="7"/>
    </row>
    <row r="4" spans="1:10" ht="18" customHeight="1" x14ac:dyDescent="0.25">
      <c r="A4" s="5"/>
      <c r="B4" s="6"/>
      <c r="C4" s="6"/>
      <c r="D4" s="6"/>
      <c r="E4" s="6"/>
      <c r="F4" s="13" t="str">
        <f>Table1[[#Headers],[Tithe]]</f>
        <v>Tithe</v>
      </c>
      <c r="G4" s="19">
        <f>SUM(Table1[Tithe])</f>
        <v>0</v>
      </c>
      <c r="H4" s="20" t="str">
        <f>Table1[[#Headers],[Vacation]]</f>
        <v>Vacation</v>
      </c>
      <c r="I4" s="14">
        <f>SUM(Table1[Vacation])</f>
        <v>0</v>
      </c>
      <c r="J4" s="7"/>
    </row>
    <row r="5" spans="1:10" ht="18" customHeight="1" x14ac:dyDescent="0.25">
      <c r="A5" s="5"/>
      <c r="B5" s="6"/>
      <c r="C5" s="6"/>
      <c r="D5" s="6"/>
      <c r="E5" s="6"/>
      <c r="F5" s="11" t="str">
        <f>Table1[[#Headers],[Home]]</f>
        <v>Home</v>
      </c>
      <c r="G5" s="21">
        <f>SUM(Table1[Home])</f>
        <v>0</v>
      </c>
      <c r="H5" s="22" t="str">
        <f>Table1[[#Headers],[Gifts]]</f>
        <v>Gifts</v>
      </c>
      <c r="I5" s="12">
        <f>SUM(Table1[Gifts])</f>
        <v>0</v>
      </c>
      <c r="J5" s="7"/>
    </row>
    <row r="6" spans="1:10" ht="18" customHeight="1" x14ac:dyDescent="0.25">
      <c r="A6" s="5"/>
      <c r="B6" s="6"/>
      <c r="C6" s="6"/>
      <c r="D6" s="6"/>
      <c r="E6" s="6"/>
      <c r="F6" s="15" t="str">
        <f>Table1[[#Headers],[Auto]]</f>
        <v>Auto</v>
      </c>
      <c r="G6" s="23">
        <f>SUM(Table1[Auto])</f>
        <v>0</v>
      </c>
      <c r="H6" s="24" t="s">
        <v>8</v>
      </c>
      <c r="I6" s="16">
        <f>SUM(Table1[[Savings]:[Gifts]])</f>
        <v>0</v>
      </c>
      <c r="J6" s="7"/>
    </row>
    <row r="7" spans="1:10" x14ac:dyDescent="0.25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x14ac:dyDescent="0.25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s="1" customFormat="1" ht="8.1" customHeight="1" x14ac:dyDescent="0.25"/>
    <row r="10" spans="1:10" x14ac:dyDescent="0.25">
      <c r="A10" t="s">
        <v>0</v>
      </c>
      <c r="B10" t="s">
        <v>1</v>
      </c>
      <c r="C10" t="s">
        <v>9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0" x14ac:dyDescent="0.25">
      <c r="A11" s="25"/>
      <c r="B11" s="26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A12" s="26" t="s">
        <v>8</v>
      </c>
      <c r="B12" s="26"/>
      <c r="C12" s="28">
        <f>SUBTOTAL(109,Table1[Savings])</f>
        <v>0</v>
      </c>
      <c r="D12" s="28">
        <f>SUBTOTAL(109,Table1[Tithe])</f>
        <v>0</v>
      </c>
      <c r="E12" s="28">
        <f>SUBTOTAL(109,Table1[Home])</f>
        <v>0</v>
      </c>
      <c r="F12" s="28">
        <f>SUBTOTAL(109,Table1[Auto])</f>
        <v>0</v>
      </c>
      <c r="G12" s="28">
        <f>SUBTOTAL(109,Table1[Insurance])</f>
        <v>0</v>
      </c>
      <c r="H12" s="28">
        <f>SUBTOTAL(109,Table1[Vacation])</f>
        <v>0</v>
      </c>
      <c r="I12" s="28">
        <f>SUBTOTAL(109,Table1[Gifts])</f>
        <v>0</v>
      </c>
      <c r="J12" s="28"/>
    </row>
  </sheetData>
  <mergeCells count="1">
    <mergeCell ref="F2:I2"/>
  </mergeCells>
  <printOptions horizontalCentered="1"/>
  <pageMargins left="0.2" right="0.2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Todd</cp:lastModifiedBy>
  <cp:lastPrinted>2017-03-21T17:57:44Z</cp:lastPrinted>
  <dcterms:created xsi:type="dcterms:W3CDTF">2016-09-20T19:04:29Z</dcterms:created>
  <dcterms:modified xsi:type="dcterms:W3CDTF">2017-03-21T18:12:18Z</dcterms:modified>
</cp:coreProperties>
</file>